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ce1c90c82045274/Desktop/"/>
    </mc:Choice>
  </mc:AlternateContent>
  <xr:revisionPtr revIDLastSave="0" documentId="8_{17E6E7E0-217A-4B7D-9495-0D8753B9308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22" i="1" l="1"/>
</calcChain>
</file>

<file path=xl/sharedStrings.xml><?xml version="1.0" encoding="utf-8"?>
<sst xmlns="http://schemas.openxmlformats.org/spreadsheetml/2006/main" count="52" uniqueCount="47">
  <si>
    <t>Quick service guide</t>
  </si>
  <si>
    <t>Service Description</t>
  </si>
  <si>
    <t>UC user rate</t>
  </si>
  <si>
    <t>Non-UC user (non UC academic and industry)</t>
  </si>
  <si>
    <t>Instrument Time</t>
  </si>
  <si>
    <t>hourly mass spectrometer usage rates</t>
  </si>
  <si>
    <t>Protein Sequencing</t>
  </si>
  <si>
    <t>In Gel Digest (SDS-PAGE) Protein sequencing, Coomassie or silver stained</t>
  </si>
  <si>
    <t>in gel trypsin digest/ LC (1 hour Reverse phase C18 gradient)-MS2/ Data analysis</t>
  </si>
  <si>
    <t>in gel trypsin digest/ LC (1.5 hour Reverse phase C18 gradient)-MS2/ Data analysis</t>
  </si>
  <si>
    <t>in gel trypsin digest/ LC (2 hour Reverse phase C18 gradient)-MS2/ Data analysis</t>
  </si>
  <si>
    <t>Protein sequence in Solution (protein mix)</t>
  </si>
  <si>
    <t>in solution digest/  LC (1 hour Reverse phase C18 gradient)-MS2/ Data analysis</t>
  </si>
  <si>
    <t>Protein seq in Solution + modifications (protein mix, IP sample, IP-Bead protein complex)</t>
  </si>
  <si>
    <t>in solution digest/  LC (1.5 hour Reverse phase C18 gradient)-MS2/ Data analysis</t>
  </si>
  <si>
    <t>Protein seq in Solution proteome scale single run</t>
  </si>
  <si>
    <t>in solution digest/  LC (2 hour Reverse phase C18 gradient)-MS2/ Data analysis</t>
  </si>
  <si>
    <t>Complex Protein seq in Solution (proteome scale MUDPIT)</t>
  </si>
  <si>
    <t xml:space="preserve">Additional steps (LC-MS runs)  1.5 hour steps </t>
  </si>
  <si>
    <t>Protein sequencing and quantification</t>
  </si>
  <si>
    <t>TMT 4 plex</t>
  </si>
  <si>
    <t>Complete TMT 4 experiment with 8 High pH Reverse phase C18 fractions-MS2. 1.5 hour each fraction run for total of 16 hours LC-MS time (LUMOS Orbitrap). Includes solution digest and data analysis using Peaks</t>
  </si>
  <si>
    <t>TMT 6 plex</t>
  </si>
  <si>
    <t>Complete TMT 6 experiment with 8 High pH Reverse phase C18 fractions-MS2. 1.5 hour each fraction run for total of 16 hours LC-MS time (LUMOS Orbitrap). Includes solution digest and data analysis using Peaks</t>
  </si>
  <si>
    <t>TMT 8 plex</t>
  </si>
  <si>
    <t>Complete TMT 8 experiment with 8 High pH Reverse phase C18 fractions-MS2. 1.5 hour each fraction run for total of 16 hours LC-MS time (LUMOS Orbitrap). Includes solution digest and data analysis using Peaks</t>
  </si>
  <si>
    <t>TMT 10 plex</t>
  </si>
  <si>
    <t>Complete TMT 10 experiment with 8 High pH Reverse phase C18 fractions-MS2. 1.5 hour each fraction run for total of 16 hours LC-MS time (LUMOS Orbitrap). Includes solution digest and data analysis using Peaks</t>
  </si>
  <si>
    <t>TMT 16 plex</t>
  </si>
  <si>
    <t>Complete TMT 16 experiment with 8 High pH Reverse phase C18 fractions-MS2. 1.5 hour each fraction run for total of 16 hours LC-MS time (LUMOS Orbitrap). Includes solution digest and data analysis using Peaks</t>
  </si>
  <si>
    <t>Post translational Modification Enrichment and identification (Enrichment method)</t>
  </si>
  <si>
    <t>Phosphopeptide (IMAC)</t>
  </si>
  <si>
    <t>BioID (Strepavidine)</t>
  </si>
  <si>
    <t>Note: Additional ETD run to increase coverage and identifications</t>
  </si>
  <si>
    <t>Other</t>
  </si>
  <si>
    <t>SDS-PAGE GEL run and stain Coomassie</t>
  </si>
  <si>
    <t>TMT 18 plex</t>
  </si>
  <si>
    <t>Complete TMT 18 experiment with 8 High pH Reverse phase C18 fractions-MS2. 1.5 hour each fraction run for total of 16 hours LC-MS time (LUMOS Orbitrap). Includes solution digest and data analysis using Peaks</t>
  </si>
  <si>
    <t>Mudpit analysis (8 High pH Reverse phase C18 fractions run on RPC18 for 90 min each fraction. includes in solution digest)</t>
  </si>
  <si>
    <t>in solution digest/  LC (greater than 2000 proteins analysis)-MS2/ Data analysis</t>
  </si>
  <si>
    <t>Mudpit analysis (8 High pH Reverse phase C18 fractions run on RPC18. includes in solution digest)</t>
  </si>
  <si>
    <t xml:space="preserve">*Default instument is the Orbitrap Lumos for TMT, Bruker TIMSTOF HT for the rest </t>
  </si>
  <si>
    <t>Technitian Time</t>
  </si>
  <si>
    <t>hourly rate</t>
  </si>
  <si>
    <t>Mass Spectrometry</t>
  </si>
  <si>
    <t xml:space="preserve"> $75 flat fee One comparison</t>
  </si>
  <si>
    <t>EVOSEP UPLC-Orbi Fusion Lumos/TIMTOF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</si>
</sst>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3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3" xfId="0" applyFont="1" applyBorder="1"/>
    <xf numFmtId="0" fontId="2" fillId="0" borderId="9" xfId="0" applyFont="1" applyBorder="1"/>
    <xf numFmtId="0" fontId="3" fillId="0" borderId="2" xfId="0" applyFont="1" applyBorder="1"/>
    <xf numFmtId="0" fontId="3" fillId="0" borderId="10" xfId="0" applyFont="1" applyBorder="1"/>
    <xf numFmtId="0" fontId="3" fillId="0" borderId="0" xfId="0" applyFont="1"/>
    <xf numFmtId="0" fontId="3" fillId="2" borderId="1" xfId="0" applyFont="1" applyFill="1" applyBorder="1"/>
    <xf numFmtId="0" fontId="3" fillId="2" borderId="3" xfId="0" applyFont="1" applyFill="1" applyBorder="1"/>
    <xf numFmtId="0" fontId="0" fillId="2" borderId="0" xfId="0" applyFill="1"/>
    <xf numFmtId="0" fontId="3" fillId="3" borderId="1" xfId="0" applyFont="1" applyFill="1" applyBorder="1"/>
    <xf numFmtId="0" fontId="3" fillId="3" borderId="3" xfId="0" applyFont="1" applyFill="1" applyBorder="1"/>
    <xf numFmtId="0" fontId="0" fillId="3" borderId="0" xfId="0" applyFill="1"/>
    <xf numFmtId="0" fontId="3" fillId="4" borderId="1" xfId="0" applyFont="1" applyFill="1" applyBorder="1"/>
    <xf numFmtId="0" fontId="3" fillId="4" borderId="3" xfId="0" applyFont="1" applyFill="1" applyBorder="1"/>
    <xf numFmtId="0" fontId="0" fillId="4" borderId="0" xfId="0" applyFill="1"/>
    <xf numFmtId="0" fontId="3" fillId="5" borderId="1" xfId="0" applyFont="1" applyFill="1" applyBorder="1"/>
    <xf numFmtId="0" fontId="3" fillId="5" borderId="3" xfId="0" applyFont="1" applyFill="1" applyBorder="1"/>
    <xf numFmtId="0" fontId="0" fillId="5" borderId="0" xfId="0" applyFill="1"/>
    <xf numFmtId="0" fontId="2" fillId="6" borderId="9" xfId="0" applyFont="1" applyFill="1" applyBorder="1"/>
    <xf numFmtId="0" fontId="0" fillId="7" borderId="1" xfId="0" applyFill="1" applyBorder="1"/>
    <xf numFmtId="0" fontId="0" fillId="7" borderId="0" xfId="0" applyFill="1"/>
    <xf numFmtId="0" fontId="2" fillId="6" borderId="6" xfId="0" applyFont="1" applyFill="1" applyBorder="1"/>
    <xf numFmtId="0" fontId="2" fillId="6" borderId="0" xfId="0" applyFont="1" applyFill="1"/>
    <xf numFmtId="0" fontId="3" fillId="8" borderId="3" xfId="0" applyFont="1" applyFill="1" applyBorder="1"/>
    <xf numFmtId="0" fontId="3" fillId="8" borderId="0" xfId="0" applyFont="1" applyFill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164" fontId="0" fillId="7" borderId="0" xfId="0" applyNumberFormat="1" applyFill="1"/>
    <xf numFmtId="164" fontId="3" fillId="0" borderId="11" xfId="0" applyNumberFormat="1" applyFont="1" applyBorder="1"/>
    <xf numFmtId="164" fontId="3" fillId="3" borderId="11" xfId="0" applyNumberFormat="1" applyFont="1" applyFill="1" applyBorder="1"/>
    <xf numFmtId="164" fontId="3" fillId="3" borderId="8" xfId="0" applyNumberFormat="1" applyFont="1" applyFill="1" applyBorder="1"/>
    <xf numFmtId="164" fontId="3" fillId="0" borderId="0" xfId="0" applyNumberFormat="1" applyFont="1"/>
    <xf numFmtId="164" fontId="2" fillId="0" borderId="7" xfId="0" applyNumberFormat="1" applyFont="1" applyBorder="1"/>
    <xf numFmtId="164" fontId="1" fillId="0" borderId="0" xfId="0" applyNumberFormat="1" applyFont="1"/>
    <xf numFmtId="164" fontId="2" fillId="0" borderId="8" xfId="0" applyNumberFormat="1" applyFont="1" applyBorder="1"/>
    <xf numFmtId="164" fontId="0" fillId="0" borderId="0" xfId="0" applyNumberFormat="1"/>
    <xf numFmtId="8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topLeftCell="A6" zoomScaleNormal="100" workbookViewId="0">
      <selection activeCell="B27" sqref="B27:B28"/>
    </sheetView>
  </sheetViews>
  <sheetFormatPr defaultRowHeight="14.25" x14ac:dyDescent="0.45"/>
  <cols>
    <col min="1" max="1" width="69" customWidth="1"/>
    <col min="2" max="2" width="62.9296875" customWidth="1"/>
    <col min="3" max="3" width="29.6640625" style="42" customWidth="1"/>
    <col min="4" max="4" width="42.6640625" style="42" customWidth="1"/>
  </cols>
  <sheetData>
    <row r="1" spans="1:4" s="1" customFormat="1" ht="15.75" x14ac:dyDescent="0.5">
      <c r="A1" s="2" t="s">
        <v>0</v>
      </c>
      <c r="B1" s="3" t="s">
        <v>1</v>
      </c>
      <c r="C1" s="30" t="s">
        <v>2</v>
      </c>
      <c r="D1" s="31" t="s">
        <v>3</v>
      </c>
    </row>
    <row r="2" spans="1:4" ht="15.75" x14ac:dyDescent="0.5">
      <c r="A2" s="26" t="s">
        <v>4</v>
      </c>
      <c r="B2" s="6" t="s">
        <v>5</v>
      </c>
      <c r="C2" s="32">
        <v>80</v>
      </c>
      <c r="D2" s="33">
        <f>1.45*80</f>
        <v>116</v>
      </c>
    </row>
    <row r="3" spans="1:4" ht="16.149999999999999" thickBot="1" x14ac:dyDescent="0.55000000000000004">
      <c r="A3" s="10" t="s">
        <v>42</v>
      </c>
      <c r="B3" s="6" t="s">
        <v>43</v>
      </c>
      <c r="C3" s="34">
        <v>175</v>
      </c>
      <c r="D3" s="34">
        <v>253.75</v>
      </c>
    </row>
    <row r="4" spans="1:4" ht="16.149999999999999" thickBot="1" x14ac:dyDescent="0.55000000000000004">
      <c r="A4" s="23" t="s">
        <v>6</v>
      </c>
      <c r="B4" s="6"/>
      <c r="C4" s="32"/>
      <c r="D4" s="33"/>
    </row>
    <row r="5" spans="1:4" s="16" customFormat="1" ht="15.75" x14ac:dyDescent="0.5">
      <c r="A5" s="14" t="s">
        <v>7</v>
      </c>
      <c r="B5" s="15" t="s">
        <v>8</v>
      </c>
      <c r="C5" s="34">
        <v>225</v>
      </c>
      <c r="D5" s="34">
        <v>326.25</v>
      </c>
    </row>
    <row r="6" spans="1:4" s="16" customFormat="1" ht="15.75" x14ac:dyDescent="0.5">
      <c r="A6" s="14" t="s">
        <v>7</v>
      </c>
      <c r="B6" s="15" t="s">
        <v>9</v>
      </c>
      <c r="C6" s="34">
        <v>265</v>
      </c>
      <c r="D6" s="34">
        <v>384.25</v>
      </c>
    </row>
    <row r="7" spans="1:4" s="16" customFormat="1" ht="15.75" x14ac:dyDescent="0.5">
      <c r="A7" s="14" t="s">
        <v>7</v>
      </c>
      <c r="B7" s="15" t="s">
        <v>10</v>
      </c>
      <c r="C7" s="34">
        <v>305</v>
      </c>
      <c r="D7" s="34">
        <v>442.25</v>
      </c>
    </row>
    <row r="8" spans="1:4" s="13" customFormat="1" ht="15.75" x14ac:dyDescent="0.5">
      <c r="A8" s="11" t="s">
        <v>11</v>
      </c>
      <c r="B8" s="12" t="s">
        <v>12</v>
      </c>
      <c r="C8" s="34">
        <v>310</v>
      </c>
      <c r="D8" s="34">
        <v>449.5</v>
      </c>
    </row>
    <row r="9" spans="1:4" s="13" customFormat="1" ht="15.75" x14ac:dyDescent="0.5">
      <c r="A9" s="11" t="s">
        <v>13</v>
      </c>
      <c r="B9" s="12" t="s">
        <v>14</v>
      </c>
      <c r="C9" s="34">
        <v>350</v>
      </c>
      <c r="D9" s="34">
        <v>507.5</v>
      </c>
    </row>
    <row r="10" spans="1:4" s="13" customFormat="1" ht="15.75" x14ac:dyDescent="0.5">
      <c r="A10" s="11" t="s">
        <v>15</v>
      </c>
      <c r="B10" s="12" t="s">
        <v>16</v>
      </c>
      <c r="C10" s="34">
        <v>460</v>
      </c>
      <c r="D10" s="34">
        <v>667</v>
      </c>
    </row>
    <row r="11" spans="1:4" s="19" customFormat="1" ht="15.75" x14ac:dyDescent="0.5">
      <c r="A11" s="17" t="s">
        <v>17</v>
      </c>
      <c r="B11" s="18" t="s">
        <v>38</v>
      </c>
      <c r="C11" s="34">
        <v>1245</v>
      </c>
      <c r="D11" s="34">
        <v>1805.25</v>
      </c>
    </row>
    <row r="12" spans="1:4" s="19" customFormat="1" ht="15.75" x14ac:dyDescent="0.5">
      <c r="A12" s="17" t="s">
        <v>17</v>
      </c>
      <c r="B12" s="18" t="s">
        <v>18</v>
      </c>
      <c r="C12" s="34">
        <v>105</v>
      </c>
      <c r="D12" s="34">
        <v>152.25</v>
      </c>
    </row>
    <row r="13" spans="1:4" ht="14.65" thickBot="1" x14ac:dyDescent="0.5">
      <c r="A13" s="44" t="s">
        <v>44</v>
      </c>
      <c r="B13" s="44" t="s">
        <v>44</v>
      </c>
      <c r="C13" s="44" t="s">
        <v>45</v>
      </c>
      <c r="D13" s="43">
        <v>108.75</v>
      </c>
    </row>
    <row r="14" spans="1:4" ht="16.149999999999999" thickBot="1" x14ac:dyDescent="0.55000000000000004">
      <c r="A14" s="23" t="s">
        <v>19</v>
      </c>
      <c r="B14" s="6"/>
      <c r="C14" s="32"/>
      <c r="D14" s="33"/>
    </row>
    <row r="15" spans="1:4" s="22" customFormat="1" ht="15.75" x14ac:dyDescent="0.5">
      <c r="A15" s="20" t="s">
        <v>20</v>
      </c>
      <c r="B15" s="21" t="s">
        <v>21</v>
      </c>
      <c r="C15" s="34">
        <v>2225</v>
      </c>
      <c r="D15" s="34">
        <v>3226.25</v>
      </c>
    </row>
    <row r="16" spans="1:4" s="22" customFormat="1" ht="15.75" x14ac:dyDescent="0.5">
      <c r="A16" s="20" t="s">
        <v>22</v>
      </c>
      <c r="B16" s="21" t="s">
        <v>23</v>
      </c>
      <c r="C16" s="34">
        <v>2850</v>
      </c>
      <c r="D16" s="34">
        <v>4132.5</v>
      </c>
    </row>
    <row r="17" spans="1:4" s="22" customFormat="1" ht="15.75" x14ac:dyDescent="0.5">
      <c r="A17" s="20" t="s">
        <v>24</v>
      </c>
      <c r="B17" s="21" t="s">
        <v>25</v>
      </c>
      <c r="C17" s="34">
        <v>3450</v>
      </c>
      <c r="D17" s="34">
        <v>5002.5</v>
      </c>
    </row>
    <row r="18" spans="1:4" s="22" customFormat="1" ht="15.75" x14ac:dyDescent="0.5">
      <c r="A18" s="20" t="s">
        <v>26</v>
      </c>
      <c r="B18" s="21" t="s">
        <v>27</v>
      </c>
      <c r="C18" s="34">
        <v>4225</v>
      </c>
      <c r="D18" s="34">
        <v>6126.25</v>
      </c>
    </row>
    <row r="19" spans="1:4" s="22" customFormat="1" ht="15.75" x14ac:dyDescent="0.5">
      <c r="A19" s="20" t="s">
        <v>28</v>
      </c>
      <c r="B19" s="21" t="s">
        <v>29</v>
      </c>
      <c r="C19" s="34">
        <v>5050</v>
      </c>
      <c r="D19" s="34">
        <v>7322.5</v>
      </c>
    </row>
    <row r="20" spans="1:4" s="22" customFormat="1" ht="15.75" x14ac:dyDescent="0.5">
      <c r="A20" s="20" t="s">
        <v>36</v>
      </c>
      <c r="B20" s="21" t="s">
        <v>37</v>
      </c>
      <c r="C20" s="34">
        <v>5550</v>
      </c>
      <c r="D20" s="34">
        <v>8047.5</v>
      </c>
    </row>
    <row r="21" spans="1:4" ht="15.75" x14ac:dyDescent="0.5">
      <c r="A21" s="4"/>
      <c r="B21" s="6"/>
      <c r="C21" s="35"/>
      <c r="D21" s="33"/>
    </row>
    <row r="22" spans="1:4" s="16" customFormat="1" ht="15.75" x14ac:dyDescent="0.5">
      <c r="A22" s="28" t="s">
        <v>39</v>
      </c>
      <c r="B22" s="15"/>
      <c r="C22" s="36">
        <v>420</v>
      </c>
      <c r="D22" s="37">
        <f>1.45*C22</f>
        <v>609</v>
      </c>
    </row>
    <row r="23" spans="1:4" ht="15.75" x14ac:dyDescent="0.5">
      <c r="A23" s="28" t="s">
        <v>40</v>
      </c>
      <c r="B23" s="10"/>
      <c r="C23" s="34">
        <v>1245</v>
      </c>
      <c r="D23" s="34">
        <v>1805.25</v>
      </c>
    </row>
    <row r="24" spans="1:4" ht="15.75" x14ac:dyDescent="0.5">
      <c r="A24" s="29"/>
      <c r="B24" s="10"/>
      <c r="C24" s="38"/>
      <c r="D24" s="38"/>
    </row>
    <row r="26" spans="1:4" ht="15.75" x14ac:dyDescent="0.5">
      <c r="A26" s="27" t="s">
        <v>30</v>
      </c>
      <c r="B26" s="10"/>
      <c r="C26" s="38"/>
      <c r="D26" s="38"/>
    </row>
    <row r="27" spans="1:4" s="24" customFormat="1" x14ac:dyDescent="0.45">
      <c r="A27" s="24" t="s">
        <v>31</v>
      </c>
      <c r="B27" s="24" t="s">
        <v>46</v>
      </c>
      <c r="C27" s="34">
        <v>825</v>
      </c>
      <c r="D27" s="34">
        <v>1196.25</v>
      </c>
    </row>
    <row r="28" spans="1:4" s="24" customFormat="1" x14ac:dyDescent="0.45">
      <c r="A28" s="24" t="s">
        <v>32</v>
      </c>
      <c r="B28" s="24" t="s">
        <v>46</v>
      </c>
      <c r="C28" s="34">
        <v>825</v>
      </c>
      <c r="D28" s="34">
        <v>1196.25</v>
      </c>
    </row>
    <row r="29" spans="1:4" x14ac:dyDescent="0.45">
      <c r="A29" s="25" t="s">
        <v>33</v>
      </c>
      <c r="C29" s="34">
        <v>150</v>
      </c>
      <c r="D29" s="34">
        <v>217.5</v>
      </c>
    </row>
    <row r="30" spans="1:4" ht="16.149999999999999" thickBot="1" x14ac:dyDescent="0.55000000000000004">
      <c r="C30" s="39"/>
      <c r="D30" s="40"/>
    </row>
    <row r="31" spans="1:4" ht="16.149999999999999" thickBot="1" x14ac:dyDescent="0.55000000000000004">
      <c r="A31" s="7" t="s">
        <v>34</v>
      </c>
      <c r="B31" s="8"/>
      <c r="C31" s="39"/>
      <c r="D31" s="41"/>
    </row>
    <row r="32" spans="1:4" ht="15.75" x14ac:dyDescent="0.5">
      <c r="A32" s="9" t="s">
        <v>35</v>
      </c>
      <c r="B32" s="5"/>
      <c r="C32" s="34">
        <v>160</v>
      </c>
      <c r="D32" s="34">
        <v>232</v>
      </c>
    </row>
    <row r="34" spans="1:1" x14ac:dyDescent="0.45">
      <c r="A34" t="s">
        <v>41</v>
      </c>
    </row>
  </sheetData>
  <pageMargins left="0.7" right="0.7" top="0.75" bottom="0.75" header="0.3" footer="0.3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ucsd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majid ghassemian</dc:creator>
  <cp:keywords/>
  <dc:description/>
  <cp:lastModifiedBy>Ghassemian, Majid</cp:lastModifiedBy>
  <cp:revision/>
  <dcterms:created xsi:type="dcterms:W3CDTF">2009-07-15T19:00:08Z</dcterms:created>
  <dcterms:modified xsi:type="dcterms:W3CDTF">2026-10-28T23:25:27Z</dcterms:modified>
  <cp:category/>
  <cp:contentStatus/>
</cp:coreProperties>
</file>